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engit.sharepoint.com/sites/PROGRAMMAZIONEROSETO/Documenti condivisi/General/FILE EXCEL PROGRAMMAZIONE/CONDIVISI OIV/"/>
    </mc:Choice>
  </mc:AlternateContent>
  <xr:revisionPtr revIDLastSave="0" documentId="8_{669637CB-8586-434F-929B-258FE47C7418}" xr6:coauthVersionLast="47" xr6:coauthVersionMax="48" xr10:uidLastSave="{00000000-0000-0000-0000-000000000000}"/>
  <bookViews>
    <workbookView xWindow="-108" yWindow="-108" windowWidth="23256" windowHeight="12576" tabRatio="836" xr2:uid="{1B0215F8-1C07-4C08-8AED-BD3804657618}"/>
  </bookViews>
  <sheets>
    <sheet name="PerformanceOrganizzativa" sheetId="2" r:id="rId1"/>
    <sheet name="Anagrafiche" sheetId="18" state="hidden" r:id="rId2"/>
  </sheets>
  <externalReferences>
    <externalReference r:id="rId3"/>
    <externalReference r:id="rId4"/>
  </externalReferences>
  <definedNames>
    <definedName name="BUDGET_per_perf._Individuale">#REF!</definedName>
    <definedName name="BUDGET_per_perf._Organizzativa">#REF!</definedName>
    <definedName name="LISTA_IMPORTANZA">[1]!IMPORTANZA_ORG_LIST</definedName>
    <definedName name="LISTA_SETTORI">[2]!SETTORE</definedName>
    <definedName name="perfor_organizzativa" localSheetId="0">PerformanceOrganizzativa!$A$1:$M$24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" l="1"/>
  <c r="U24" i="2" s="1"/>
  <c r="M23" i="2"/>
  <c r="U23" i="2" s="1"/>
  <c r="M19" i="2"/>
  <c r="U19" i="2" s="1"/>
  <c r="M20" i="2"/>
  <c r="U20" i="2" s="1"/>
  <c r="M21" i="2"/>
  <c r="U21" i="2" s="1"/>
  <c r="M22" i="2"/>
  <c r="U22" i="2" s="1"/>
  <c r="M16" i="2"/>
  <c r="U16" i="2" s="1"/>
  <c r="M17" i="2"/>
  <c r="U17" i="2" s="1"/>
  <c r="M18" i="2"/>
  <c r="U18" i="2" s="1"/>
  <c r="M12" i="2"/>
  <c r="U12" i="2" s="1"/>
  <c r="M13" i="2"/>
  <c r="U13" i="2" s="1"/>
  <c r="M14" i="2"/>
  <c r="U14" i="2" s="1"/>
  <c r="M15" i="2"/>
  <c r="U15" i="2" s="1"/>
  <c r="M11" i="2"/>
  <c r="U11" i="2" s="1"/>
  <c r="M6" i="2"/>
  <c r="U6" i="2" s="1"/>
  <c r="M7" i="2"/>
  <c r="U7" i="2" s="1"/>
  <c r="M8" i="2"/>
  <c r="U8" i="2" s="1"/>
  <c r="M9" i="2"/>
  <c r="U9" i="2" s="1"/>
  <c r="M10" i="2"/>
  <c r="U10" i="2" s="1"/>
  <c r="M2" i="2" l="1"/>
  <c r="U2" i="2" s="1"/>
  <c r="M4" i="2"/>
  <c r="U4" i="2" s="1"/>
  <c r="M5" i="2"/>
  <c r="U5" i="2" s="1"/>
  <c r="M3" i="2"/>
  <c r="U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a.alonzo</author>
  </authors>
  <commentList>
    <comment ref="C1" authorId="0" shapeId="0" xr:uid="{A1DC387D-2EC4-4497-A6D8-BC033ADB2F1B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risorse umane, strumentali, finanziarie….</t>
        </r>
      </text>
    </comment>
    <comment ref="D1" authorId="0" shapeId="0" xr:uid="{A97DC62B-AED0-4594-8FA9-DE7029164451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omogeneo di compiti</t>
        </r>
      </text>
    </comment>
    <comment ref="E1" authorId="0" shapeId="0" xr:uid="{13F5F53A-985A-4A91-B2E5-DFE91178F9E3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rilascio autorizzazione, produzione atto, erogazione di un beneficio…</t>
        </r>
      </text>
    </comment>
    <comment ref="F1" authorId="0" shapeId="0" xr:uid="{4D6ED5E7-1B7B-4227-9477-15DD863AE0DB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di attività che producono output che si ripete nel tempo. Un processo può essere relativo a più aree. Processo e progetto sono alternativi tra loro</t>
        </r>
      </text>
    </comment>
    <comment ref="H1" authorId="0" shapeId="0" xr:uid="{528B6CC0-FF6A-4359-8D05-7F03747C0DE5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di attività che producono output che ha una fine nella produzione dell'output. Un progetto può essere relativo a più aree. Processo e progetto sono alternativi tra loro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A4B6A1-D822-42F3-9579-FB4B06F639F8}" keepAlive="1" name="Query - ANAGRAFICA_DIP" description="Connessione alla query 'ANAGRAFICA_DIP' nella cartella di lavoro." type="5" refreshedVersion="7" background="1" saveData="1">
    <dbPr connection="Provider=Microsoft.Mashup.OleDb.1;Data Source=$Workbook$;Location=ANAGRAFICA_DIP;Extended Properties=&quot;&quot;" command="SELECT * FROM [ANAGRAFICA_DIP]"/>
  </connection>
  <connection id="2" xr16:uid="{C875BB7B-9D68-490F-8B07-2B2F33465F22}" keepAlive="1" name="Query - ANAGRAFICA_DIP (2)" description="Connessione alla query 'ANAGRAFICA_DIP (2)' nella cartella di lavoro." type="5" refreshedVersion="7" background="1" saveData="1">
    <dbPr connection="Provider=Microsoft.Mashup.OleDb.1;Data Source=$Workbook$;Location=&quot;ANAGRAFICA_DIP (2)&quot;;Extended Properties=&quot;&quot;" command="SELECT * FROM [ANAGRAFICA_DIP (2)]"/>
  </connection>
  <connection id="3" xr16:uid="{6FB0A2B6-4BCE-4098-BE73-C22AD01BD5C2}" keepAlive="1" name="Query - BUDGET_DIP" description="Connessione alla query 'BUDGET_DIP' nella cartella di lavoro." type="5" refreshedVersion="7" background="1" saveData="1">
    <dbPr connection="Provider=Microsoft.Mashup.OleDb.1;Data Source=$Workbook$;Location=BUDGET_DIP;Extended Properties=&quot;&quot;" command="SELECT * FROM [BUDGET_DIP]"/>
  </connection>
  <connection id="4" xr16:uid="{7F9B83B6-77D4-469A-9D4E-C157AB14710F}" keepAlive="1" name="Query - NON_TPO" description="Connessione alla query 'NON_TPO' nella cartella di lavoro." type="5" refreshedVersion="7" background="1" saveData="1">
    <dbPr connection="Provider=Microsoft.Mashup.OleDb.1;Data Source=$Workbook$;Location=NON_TPO;Extended Properties=&quot;&quot;" command="SELECT * FROM [NON_TPO]"/>
  </connection>
  <connection id="5" xr16:uid="{B3551DD2-3C84-469E-B651-76A94CAFE398}" keepAlive="1" name="Query - SELEZIONA_DIP" description="Connessione alla query 'SELEZIONA_DIP' nella cartella di lavoro." type="5" refreshedVersion="7" background="1" saveData="1">
    <dbPr connection="Provider=Microsoft.Mashup.OleDb.1;Data Source=$Workbook$;Location=SELEZIONA_DIP;Extended Properties=&quot;&quot;" command="SELECT * FROM [SELEZIONA_DIP]"/>
  </connection>
  <connection id="6" xr16:uid="{F33B7FD5-A1DC-43CD-B971-C0E32DFC64FE}" keepAlive="1" name="Query - TPO" description="Connessione alla query 'TPO' nella cartella di lavoro." type="5" refreshedVersion="7" background="1" saveData="1">
    <dbPr connection="Provider=Microsoft.Mashup.OleDb.1;Data Source=$Workbook$;Location=TPO;Extended Properties=&quot;&quot;" command="SELECT * FROM [TPO]"/>
  </connection>
</connections>
</file>

<file path=xl/sharedStrings.xml><?xml version="1.0" encoding="utf-8"?>
<sst xmlns="http://schemas.openxmlformats.org/spreadsheetml/2006/main" count="331" uniqueCount="160">
  <si>
    <t>AREA DI RIF.</t>
  </si>
  <si>
    <t>OBIETTIVO</t>
  </si>
  <si>
    <t>INPUT</t>
  </si>
  <si>
    <t>ATTIVITA'</t>
  </si>
  <si>
    <t xml:space="preserve">OUTPUT </t>
  </si>
  <si>
    <t xml:space="preserve">PROCESSO </t>
  </si>
  <si>
    <t>DESCRIZIONE PROCESSO</t>
  </si>
  <si>
    <t>PROGETTO</t>
  </si>
  <si>
    <t>DESCRIZIONE PROGETTO</t>
  </si>
  <si>
    <t xml:space="preserve">IMPORTANZA </t>
  </si>
  <si>
    <t>DIFFICOLTA'</t>
  </si>
  <si>
    <t>PESO</t>
  </si>
  <si>
    <t>TIPO INDICATORE</t>
  </si>
  <si>
    <t xml:space="preserve">INDICATORE </t>
  </si>
  <si>
    <t>VALORE ATTESO</t>
  </si>
  <si>
    <t>DATA INIZIO</t>
  </si>
  <si>
    <t xml:space="preserve">DATA FINE </t>
  </si>
  <si>
    <t>PERCENTUALE_AVANZAMENTO</t>
  </si>
  <si>
    <t>ATTESTAZIONE RAGGIUNGIMENTO</t>
  </si>
  <si>
    <t>AVANZAMENTO PESATO</t>
  </si>
  <si>
    <t>NOTE</t>
  </si>
  <si>
    <t>Settore I</t>
  </si>
  <si>
    <t>BASSA</t>
  </si>
  <si>
    <t>MEDIA</t>
  </si>
  <si>
    <t>BASSISSIMA</t>
  </si>
  <si>
    <t>Settore IV</t>
  </si>
  <si>
    <t>ALTA</t>
  </si>
  <si>
    <t>Settore III</t>
  </si>
  <si>
    <t>Settore II</t>
  </si>
  <si>
    <t>Segreteria Generale</t>
  </si>
  <si>
    <t>PM</t>
  </si>
  <si>
    <t>Ufficio di Gabinetto</t>
  </si>
  <si>
    <t>AREA DI RIF</t>
  </si>
  <si>
    <t>DESCRIZIONE</t>
  </si>
  <si>
    <t>PERFORMANCE ORGANIZZATIVA</t>
  </si>
  <si>
    <t>Governo del Territorio e Sviluppo Economico</t>
  </si>
  <si>
    <t>IMPORTANZA</t>
  </si>
  <si>
    <t>Valore</t>
  </si>
  <si>
    <t>DIFFICOLTA</t>
  </si>
  <si>
    <t>Servizi Tecnici</t>
  </si>
  <si>
    <t>Servizi Finanziari e Tributari</t>
  </si>
  <si>
    <t>Servizi Generali e di Comunità</t>
  </si>
  <si>
    <t>Comando Polizia Municipale</t>
  </si>
  <si>
    <t>Miglioramento indice tempestività pagamenti</t>
  </si>
  <si>
    <t>Personale Ufficio Ragioneria</t>
  </si>
  <si>
    <t>Riduzione fondo accantonamento garanzia debiti commerciali</t>
  </si>
  <si>
    <t>Emissione mandato entro 5gg da apposizione visto contabile su determina</t>
  </si>
  <si>
    <t>Atti di liquidazione entro 30gg da ricevimento fattura</t>
  </si>
  <si>
    <t>Personale Assegnato al settore</t>
  </si>
  <si>
    <t>efficienza</t>
  </si>
  <si>
    <t>tempo medio di emissione del mandato dall'apposizione del visto contabile</t>
  </si>
  <si>
    <t>tempo medio di liquidazione dalla data di ricevimento della fattura</t>
  </si>
  <si>
    <t>TIPO DIMENSIONE</t>
  </si>
  <si>
    <t>obiettivi di semplificazione (coerenti con gli strumenti di pianificazione nazionale in materia in vigore);</t>
  </si>
  <si>
    <t>obiettivi di digitalizzazione;</t>
  </si>
  <si>
    <t>obiettivi di efficienza in relazione alla tempistica di completamento delle procedure, il Piano efficientamento ed il Nucleo concretezza;</t>
  </si>
  <si>
    <t>obiettivi e performance finalizzati alla piena accessibilità dell’amministrazione;</t>
  </si>
  <si>
    <t>obiettivi e performance per favorire le pari opportunità e l’equilibrio di genere;</t>
  </si>
  <si>
    <t>Approvazione della variante parziale al PRG vigente, finalizzata alla rigenerazione urbana</t>
  </si>
  <si>
    <t>Personale Ufficio Urbanistica - Sportello Unico Ediliza</t>
  </si>
  <si>
    <t>Produzione di atti e dati necessari all'approvazione della variante</t>
  </si>
  <si>
    <t>Rigenerazione urbana</t>
  </si>
  <si>
    <t>P352</t>
  </si>
  <si>
    <t xml:space="preserve">ADOZIONE DEL P.R.G. O DI VARIANTE GENERALE/SPECIFICA AL P.R.G. </t>
  </si>
  <si>
    <t>NA</t>
  </si>
  <si>
    <t>Efficacia</t>
  </si>
  <si>
    <t>Adozione della variante normativa del  P.R.G. vigente, finalizzata alla tamponatura di tutti i portici legittimamente esistenti e alla definizione della distanza minima tra fabbricati nelle Zone B</t>
  </si>
  <si>
    <t>Ricerca e produzione di atti e dati necessari alla redazione della variante</t>
  </si>
  <si>
    <t>Predisposizione del nuovo Piano Demaniale Marittimo</t>
  </si>
  <si>
    <t>Personale Ufficio Demanio</t>
  </si>
  <si>
    <t xml:space="preserve">Adeguamento normativo al PDM regionale </t>
  </si>
  <si>
    <t>Presa d’atto delle controdeduzioni alle osservazioni al Piano di Assetto Naturalistico della Riserva del Borsacchio</t>
  </si>
  <si>
    <t>Produzione di pareri tecnici sulle singole osservazioni pervenute a seguito dell'adozione del PAN</t>
  </si>
  <si>
    <t xml:space="preserve">Regolamentazione dell'uso del territorio della riserva regionale del Borsacchio </t>
  </si>
  <si>
    <r>
      <rPr>
        <sz val="11"/>
        <color theme="1"/>
        <rFont val="Calibri"/>
        <family val="2"/>
        <scheme val="minor"/>
      </rPr>
      <t xml:space="preserve">Approvazione del Programma Urbano Complesso denominato </t>
    </r>
    <r>
      <rPr>
        <i/>
        <sz val="11"/>
        <color theme="1"/>
        <rFont val="Calibri"/>
        <family val="2"/>
        <scheme val="minor"/>
      </rPr>
      <t>“Progetto per la realizzazione di un edificio commerciale privato nella zona nord del Comune di Roseto degli Abruzzi, sulla SS16 Adriatica, fronte opificio industriale denominato "ECOTEL”</t>
    </r>
    <r>
      <rPr>
        <sz val="11"/>
        <color theme="1"/>
        <rFont val="Calibri"/>
        <family val="2"/>
        <scheme val="minor"/>
      </rPr>
      <t>.</t>
    </r>
  </si>
  <si>
    <t>Produzione di atti e dati necessari all'approvazione del PUC</t>
  </si>
  <si>
    <t>P354</t>
  </si>
  <si>
    <t>APPROVAZIONE PIANO ATTUATIVO – PROGETTAZIONE ED ESECUZIONE DELLE OPERE DI URBANIZZAZIONE</t>
  </si>
  <si>
    <t>Personale assegnato al Settore</t>
  </si>
  <si>
    <t>Digitalizzazione spazi pubblici, aree e infrastrutture al fine di stipulare  contratti di accordi quadro per servizi manutentivi</t>
  </si>
  <si>
    <t>Ricognizione delle aree Censimento e mappatura Individuazione dei bisogni manutentivi</t>
  </si>
  <si>
    <t>Analidsi puntuale del territorio ed una immissione di dati su supporto informatico necessari per la programmazione e progettazione delle future attività di manutenzione</t>
  </si>
  <si>
    <t>mq di aree mappate e censite                                            ml di strade censite</t>
  </si>
  <si>
    <t>minimo 100.000 mq e 10.000 ml</t>
  </si>
  <si>
    <t xml:space="preserve"> Miglioramento standard di efficienza ed economicità dei servizi manutentivi attraverso la digitalizzazione</t>
  </si>
  <si>
    <t xml:space="preserve">Ottenere una mappatura delle aree pubbliche (spazi verdi, parchi, giardini) e delle strade come base per accordi quadro e miglioramento efficienza servizi manutentivi </t>
  </si>
  <si>
    <t>Monitoraggio PTPCT</t>
  </si>
  <si>
    <t>Monitoraggio Misure generali e Specifiche rispetto ai processi di propria competenza effettivamente utilizzati</t>
  </si>
  <si>
    <t>Effettiva compilazione anagrafiche di monitoraggio</t>
  </si>
  <si>
    <t>% DI MONITORAGGIO EFFETTUATA SU MISURE APPLICABILI</t>
  </si>
  <si>
    <t>RUOLO TARI ATTIVAZIONE PAGO PA</t>
  </si>
  <si>
    <t>Personale Assegnato SERVIZIO TARI E INCASSI</t>
  </si>
  <si>
    <t>EMISSIONE RUOLO CON QR CODE PAGO PA</t>
  </si>
  <si>
    <t>INCASSI SUL NODO PAGO PA</t>
  </si>
  <si>
    <t>ATTUAZIONE PIANO DEL FABBISOGNO DI PERSONALE</t>
  </si>
  <si>
    <t>Personale Assegnato UFFICIO PERSONALE E RAGIONERIA</t>
  </si>
  <si>
    <t>BANDO DI SELEZIONE E APPROVAZIONE GRADUATORIE</t>
  </si>
  <si>
    <t>OTTIMIZZARE L'ORGANIZZAZIONE ATTRAVERSO L'ACQUISIZIONE DI NUOVE RISORSE UMANE</t>
  </si>
  <si>
    <t>DIGITALIZZAZIONE DELL'ENTE  - ATTIVAZIONE DEI SERVIZI IN CLOUD</t>
  </si>
  <si>
    <t>AFFIDAMENTO ESTERNO SERVIZIO PER MIGRAZIONE IN CLOUD</t>
  </si>
  <si>
    <t>Progressiva migrazione in cloud dei servizi dell'Ente</t>
  </si>
  <si>
    <t>P209</t>
  </si>
  <si>
    <t>SELEZIONE CONTRAENTE -PROCEDURA NEGOZIATA SENZA PUBBLICAZIONE DI BANDO E PROCEDURA SEMPLIFICATA</t>
  </si>
  <si>
    <t>Efficienza</t>
  </si>
  <si>
    <t>RISCOSSIONE ORDINARIA</t>
  </si>
  <si>
    <t>P244</t>
  </si>
  <si>
    <t>Riduzione tempi incasso</t>
  </si>
  <si>
    <t>P163</t>
  </si>
  <si>
    <t>RECLUTAMENTO  PERSONALE</t>
  </si>
  <si>
    <t>N° contratti lavoro sottoscritti/ N° assunzioni programmate</t>
  </si>
  <si>
    <t xml:space="preserve">Miglioramento trasparenza dei servizi per l'utenza  </t>
  </si>
  <si>
    <t xml:space="preserve">Personale  assegnato al IV settore Servizi 1 e 2 </t>
  </si>
  <si>
    <t xml:space="preserve">Soddisfazione dell'utenza </t>
  </si>
  <si>
    <t xml:space="preserve">Avvocatura civica/affari generali </t>
  </si>
  <si>
    <t xml:space="preserve">Pareri e  su questioni complesse richiesti dai dirigenti </t>
  </si>
  <si>
    <t xml:space="preserve">Riduzione contenzioso e/o ottimizzazione della relativa gestione </t>
  </si>
  <si>
    <t>Regolarizzazione situazione ferie non godute</t>
  </si>
  <si>
    <t>tutto il personale d'area</t>
  </si>
  <si>
    <t>Presentare un piano integrato  di tutto il personale che alla data del 30 giigno 2023 azzeri le ferie maturate al 31.12.2022 e rispettarlo</t>
  </si>
  <si>
    <t>ordinata frizione delle ferie nei tempi di legge senza compromettere i servizi</t>
  </si>
  <si>
    <r>
      <t xml:space="preserve">Ogni servizio dovrà produrre una carta della qualità relativa ad un servizio erogato o avviare un'indagine di Customer:                                      </t>
    </r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carta dei servizi anagrafici 
</t>
    </r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 xml:space="preserve">carta del servizio di trasporto scolastico            
</t>
    </r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indagine di customer su servizio Biblioteca </t>
    </r>
  </si>
  <si>
    <t xml:space="preserve">Gradimento del Servizio da Questionario </t>
  </si>
  <si>
    <t>In una scala Alto Medio Basso, 70% gradimento almeno Medio</t>
  </si>
  <si>
    <t xml:space="preserve">Suppurto legale/ amministrativo  ai vari settore in fase pre contenzioso </t>
  </si>
  <si>
    <t>P3</t>
  </si>
  <si>
    <t>TRANSAZIONE SU LITE GIUDIZIALI E STRAGIUDIZIALI PENDENTI</t>
  </si>
  <si>
    <t>pareri resi / pareri richiesti</t>
  </si>
  <si>
    <t xml:space="preserve">Riduzione ferie non godute 31/12/2022 </t>
  </si>
  <si>
    <t>riduzione &gt; 40%</t>
  </si>
  <si>
    <t>Servizio notturno nella stagione estiva e nel fine settimana nel periodo invernale</t>
  </si>
  <si>
    <t xml:space="preserve">Vigili  </t>
  </si>
  <si>
    <t>Organizzazione turni per pattuglie di vigilanza notturna</t>
  </si>
  <si>
    <t>Sicurezza sociale</t>
  </si>
  <si>
    <t>P337</t>
  </si>
  <si>
    <t>SICUREZZA URBANA IN OCCASIONE DI EVENTI/MANIFESTAZIONI</t>
  </si>
  <si>
    <t>Numero pattugliamenti notturni</t>
  </si>
  <si>
    <t xml:space="preserve">accertamento integrale  delle previsioni di   entrata da Sanzioni al codice della strada </t>
  </si>
  <si>
    <t xml:space="preserve">Vigilanza stradale </t>
  </si>
  <si>
    <t>Sanzioni irrogate</t>
  </si>
  <si>
    <t>P319</t>
  </si>
  <si>
    <t>GESTIONE VERBALI C.D.S.</t>
  </si>
  <si>
    <t>Economicità</t>
  </si>
  <si>
    <t>Aumento entrate</t>
  </si>
  <si>
    <t>Approvazione della variante entro l'anno 2022</t>
  </si>
  <si>
    <t xml:space="preserve">Approvazione della variante </t>
  </si>
  <si>
    <t xml:space="preserve">Approvazione del piano demaniale </t>
  </si>
  <si>
    <t>Approvazione del piano demaniale entro il 2022</t>
  </si>
  <si>
    <t>Avvio gestione ordinaria</t>
  </si>
  <si>
    <t>Eliminazione della gestione commissariale a partire dall'annualità 2023</t>
  </si>
  <si>
    <t>almeno 30%</t>
  </si>
  <si>
    <t>Riduzione F24 del 50% e Pagamenti tramite Pago PA almeno 50%  nel periodo dal 01/01/2023  fino 15/03/2023</t>
  </si>
  <si>
    <t>almeno 60%</t>
  </si>
  <si>
    <t xml:space="preserve"> &lt;=5gg nel periodo di riferimento 01/07/2022 - 15/03/2023</t>
  </si>
  <si>
    <t>Approvazione piano di urbanizzazione</t>
  </si>
  <si>
    <t>Approvazione del piano di urbanizzazione entro il 2022</t>
  </si>
  <si>
    <t>N° servizi avviati alla gestione in Cloud</t>
  </si>
  <si>
    <t>&gt; = 4</t>
  </si>
  <si>
    <t>almeno 25 pattugliamenti mesi stagione estiva;
almeno 1 per ogni fine settimana invernale;
Valutazione a partire dal mese di Agosto 2022 fino a 15 marzo 2023</t>
  </si>
  <si>
    <t>Aumento entrate rispetto anno precedente almeno 20% per il periodo di riferimento obiettivo, Agosto 2022 fino a 15 marzo 2023</t>
  </si>
  <si>
    <t>Ricerca e produzione di atti e dati necessari alla redazione del nuovo Piano Demaniale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</si>
</sst>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Helvetica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5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2" xfId="0" applyFont="1" applyFill="1" applyBorder="1" applyAlignment="1">
      <alignment wrapText="1"/>
    </xf>
    <xf numFmtId="0" fontId="7" fillId="7" borderId="12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8" borderId="13" xfId="0" applyFill="1" applyBorder="1" applyAlignment="1">
      <alignment wrapText="1"/>
    </xf>
    <xf numFmtId="0" fontId="0" fillId="0" borderId="13" xfId="0" applyBorder="1"/>
    <xf numFmtId="0" fontId="3" fillId="9" borderId="1" xfId="0" applyFont="1" applyFill="1" applyBorder="1"/>
    <xf numFmtId="0" fontId="9" fillId="0" borderId="15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14" xfId="0" applyBorder="1"/>
    <xf numFmtId="0" fontId="3" fillId="9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right" vertical="center" wrapText="1"/>
    </xf>
    <xf numFmtId="0" fontId="3" fillId="9" borderId="3" xfId="0" applyFont="1" applyFill="1" applyBorder="1"/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9" fontId="0" fillId="0" borderId="3" xfId="0" applyNumberFormat="1" applyBorder="1" applyAlignment="1">
      <alignment vertical="top"/>
    </xf>
    <xf numFmtId="0" fontId="0" fillId="0" borderId="3" xfId="0" applyNumberForma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9" fontId="11" fillId="0" borderId="3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left" vertical="center"/>
    </xf>
    <xf numFmtId="15" fontId="11" fillId="0" borderId="1" xfId="0" applyNumberFormat="1" applyFont="1" applyBorder="1" applyAlignment="1">
      <alignment horizontal="left" vertical="center"/>
    </xf>
    <xf numFmtId="15" fontId="11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2">
    <cellStyle name="Normale" xfId="0" builtinId="0"/>
    <cellStyle name="Normale 2" xfId="1" xr:uid="{A07B07A3-BFA3-426B-BFB9-77FE59DE698E}"/>
  </cellStyles>
  <dxfs count="48"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alonzo.COMUNE/Desktop/PIANO%20PERFORMANCE/FILE%20SEPARATI%20PIANO%20PERFORMANCE/SUDDIVIZIONE%20BUDGET.XLX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AGRA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DDIVIZIONE BUDGET"/>
    </sheetNames>
    <definedNames>
      <definedName name="IMPORTANZA_ORG_LIS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DIPEDENTE"/>
      <sheetName val="ANAGRAFICA"/>
    </sheetNames>
    <definedNames>
      <definedName name="SETTORE" refersTo="#RIF!"/>
    </defined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3302F5-699D-425B-80EC-D4D878651000}" name="PERF_ORGANIZZATIVA" displayName="PERF_ORGANIZZATIVA" ref="A1:V24" totalsRowShown="0" headerRowDxfId="47" tableBorderDxfId="46">
  <tableColumns count="22">
    <tableColumn id="9" xr3:uid="{ED21449F-3D3F-498D-9DAA-0F1ADE164AA4}" name="AREA DI RIF." dataDxfId="45"/>
    <tableColumn id="10" xr3:uid="{7B501457-575C-4CA3-9B48-50D0A6A18C51}" name="OBIETTIVO" dataDxfId="44"/>
    <tableColumn id="11" xr3:uid="{58139558-E94B-4ACC-94B8-F4A242629531}" name="INPUT" dataDxfId="43"/>
    <tableColumn id="12" xr3:uid="{C649CAF6-BAE2-495D-8AF8-938B1A224E8D}" name="ATTIVITA'" dataDxfId="42"/>
    <tableColumn id="13" xr3:uid="{0C6EC28D-5148-4038-ADEB-D9DDB215C034}" name="OUTPUT " dataDxfId="41"/>
    <tableColumn id="14" xr3:uid="{CB66950E-8D9D-4686-8A0A-BD49CC81A8D2}" name="PROCESSO " dataDxfId="40"/>
    <tableColumn id="15" xr3:uid="{4FFE4776-AEB5-4434-B264-62E293D58BB7}" name="DESCRIZIONE PROCESSO" dataDxfId="39"/>
    <tableColumn id="16" xr3:uid="{49054292-D7A0-4040-A243-B5D76635A4BA}" name="PROGETTO" dataDxfId="38"/>
    <tableColumn id="17" xr3:uid="{756929D2-961F-46D0-9545-8DC94412F424}" name="DESCRIZIONE PROGETTO" dataDxfId="37"/>
    <tableColumn id="1" xr3:uid="{EF0A42CB-33C5-478D-BE45-1DD372B863D2}" name="TIPO DIMENSIONE" dataDxfId="36"/>
    <tableColumn id="18" xr3:uid="{125AD818-F893-4C72-A634-94C3E862B5CB}" name="IMPORTANZA " dataDxfId="35"/>
    <tableColumn id="21" xr3:uid="{A617421C-7F4C-4336-95ED-8FD29C236DC7}" name="DIFFICOLTA'" dataDxfId="34"/>
    <tableColumn id="19" xr3:uid="{5ECAB65D-FEF1-48C3-A363-0681141A5E7E}" name="PESO" dataDxfId="33">
      <calculatedColumnFormula>INDEX(#REF!,MATCH(PERF_ORGANIZZATIVA[[#This Row],[IMPORTANZA ]],#REF!,0),1) * INDEX(#REF!,MATCH(PERF_ORGANIZZATIVA[[#This Row],[DIFFICOLTA'']],#REF!,0),1)</calculatedColumnFormula>
    </tableColumn>
    <tableColumn id="2" xr3:uid="{2C6ABAF5-8AEE-4C5F-874D-AD339E3DD96B}" name="TIPO INDICATORE" dataDxfId="32"/>
    <tableColumn id="3" xr3:uid="{0CFA88CA-821A-4F6B-AC62-3306FDFE5DA2}" name="INDICATORE " dataDxfId="31"/>
    <tableColumn id="4" xr3:uid="{43F870A3-484F-405D-AC52-0AF167C2BEED}" name="VALORE ATTESO" dataDxfId="30"/>
    <tableColumn id="22" xr3:uid="{E5629C86-BC06-4A30-B33F-27F061F32DBE}" name="DATA INIZIO" dataDxfId="29"/>
    <tableColumn id="23" xr3:uid="{F23FE4CF-0905-4C77-9708-E1806F303FAF}" name="DATA FINE " dataDxfId="28"/>
    <tableColumn id="24" xr3:uid="{E84E8158-D085-42FC-BFBA-40BF8EE3F74B}" name="PERCENTUALE_AVANZAMENTO" dataDxfId="27"/>
    <tableColumn id="25" xr3:uid="{41C89A43-30B2-4855-AE8B-3CBC7E655B62}" name="ATTESTAZIONE RAGGIUNGIMENTO" dataDxfId="26"/>
    <tableColumn id="26" xr3:uid="{FF5B7DE0-68AB-4742-88B7-0A3520D88C8E}" name="AVANZAMENTO PESATO" dataDxfId="25">
      <calculatedColumnFormula>PERF_ORGANIZZATIVA[[#This Row],[PESO]]*PERF_ORGANIZZATIVA[[#This Row],[PERCENTUALE_AVANZAMENTO]]</calculatedColumnFormula>
    </tableColumn>
    <tableColumn id="27" xr3:uid="{0566C04C-3953-433A-9360-75F519E311F2}" name="NOTE" dataDxfId="2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1590B7-B8CF-47AF-AABA-F5E28A9A8C6F}" name="TIPO_DIMENSIONE" displayName="TIPO_DIMENSIONE" ref="AB1:AB6" totalsRowShown="0" headerRowDxfId="23" dataDxfId="21" headerRowBorderDxfId="22" tableBorderDxfId="20" totalsRowBorderDxfId="19">
  <autoFilter ref="AB1:AB6" xr:uid="{5E1590B7-B8CF-47AF-AABA-F5E28A9A8C6F}"/>
  <tableColumns count="1">
    <tableColumn id="1" xr3:uid="{86BCAD7D-3A2B-407A-87A4-42104254D206}" name="TIPO DIMENSIONE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D21661-8456-485F-A82C-E9F07031CB4F}" name="ANA_SETTORI" displayName="ANA_SETTORI" ref="A1:B8" totalsRowShown="0" headerRowDxfId="17" dataDxfId="15" headerRowBorderDxfId="16" tableBorderDxfId="14">
  <autoFilter ref="A1:B8" xr:uid="{45D21661-8456-485F-A82C-E9F07031CB4F}"/>
  <tableColumns count="2">
    <tableColumn id="1" xr3:uid="{91922663-0918-454C-93B1-B1FF8398A533}" name="AREA DI RIF" dataDxfId="13"/>
    <tableColumn id="2" xr3:uid="{E214D79C-A470-4F40-90C3-E1057AE2159C}" name="DESCRIZIONE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7A25B5-F7CF-4B06-907A-83F0B2C893F3}" name="Importanza_org" displayName="Importanza_org" ref="D2:E5" totalsRowShown="0" headerRowDxfId="11" headerRowBorderDxfId="10" tableBorderDxfId="9" totalsRowBorderDxfId="8">
  <autoFilter ref="D2:E5" xr:uid="{427A25B5-F7CF-4B06-907A-83F0B2C893F3}"/>
  <tableColumns count="2">
    <tableColumn id="1" xr3:uid="{58DC8A31-D85E-4B92-ADC4-763D07C91D19}" name="IMPORTANZA" dataDxfId="7"/>
    <tableColumn id="2" xr3:uid="{A44FADCF-809E-49F7-8233-5FEDADA6CCF7}" name="Valor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E02752-D529-44F4-876A-4495AC35CFE6}" name="Difficoltà_org" displayName="Difficoltà_org" ref="G2:H6" totalsRowShown="0" headerRowDxfId="5" headerRowBorderDxfId="4" tableBorderDxfId="3" totalsRowBorderDxfId="2">
  <autoFilter ref="G2:H6" xr:uid="{5CE02752-D529-44F4-876A-4495AC35CFE6}"/>
  <tableColumns count="2">
    <tableColumn id="1" xr3:uid="{F1C73DFC-D21F-4F87-AB1E-46DECF68F58A}" name="DIFFICOLTA" dataDxfId="1"/>
    <tableColumn id="2" xr3:uid="{6D986EF6-3254-4A8C-8CB2-C0C3C38B1A83}" name="Val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8D03-58B0-4ED0-B316-2674A33F9531}">
  <sheetPr codeName="Foglio1"/>
  <dimension ref="A1:AB24"/>
  <sheetViews>
    <sheetView tabSelected="1" topLeftCell="E18" zoomScale="50" zoomScaleNormal="50" workbookViewId="0">
      <selection activeCell="P24" sqref="O2:P24"/>
    </sheetView>
  </sheetViews>
  <sheetFormatPr defaultRowHeight="14.4" x14ac:dyDescent="0.3"/>
  <cols>
    <col min="1" max="1" width="22" bestFit="1" customWidth="1"/>
    <col min="2" max="2" width="41.44140625" customWidth="1"/>
    <col min="3" max="3" width="18.6640625" customWidth="1"/>
    <col min="4" max="4" width="42.33203125" customWidth="1"/>
    <col min="5" max="5" width="33.88671875" customWidth="1"/>
    <col min="6" max="6" width="30" customWidth="1"/>
    <col min="7" max="7" width="25.44140625" customWidth="1"/>
    <col min="8" max="8" width="18.33203125" customWidth="1"/>
    <col min="9" max="10" width="30.109375" customWidth="1"/>
    <col min="11" max="11" width="17.109375" customWidth="1"/>
    <col min="12" max="12" width="15.88671875" customWidth="1"/>
    <col min="13" max="13" width="13.88671875" customWidth="1"/>
    <col min="14" max="14" width="17" customWidth="1"/>
    <col min="15" max="15" width="26.77734375" customWidth="1"/>
    <col min="16" max="16" width="34.5546875" customWidth="1"/>
    <col min="17" max="17" width="14.6640625" style="69" customWidth="1"/>
    <col min="18" max="18" width="19.77734375" customWidth="1"/>
    <col min="19" max="19" width="17.109375" bestFit="1" customWidth="1"/>
    <col min="20" max="20" width="19.6640625" bestFit="1" customWidth="1"/>
    <col min="21" max="21" width="18.6640625" customWidth="1"/>
    <col min="28" max="28" width="67.33203125" customWidth="1"/>
  </cols>
  <sheetData>
    <row r="1" spans="1:28" s="7" customFormat="1" ht="28.8" x14ac:dyDescent="0.3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7" t="s">
        <v>52</v>
      </c>
      <c r="K1" s="11" t="s">
        <v>9</v>
      </c>
      <c r="L1" s="11" t="s">
        <v>10</v>
      </c>
      <c r="M1" s="8" t="s">
        <v>11</v>
      </c>
      <c r="N1" s="10" t="s">
        <v>12</v>
      </c>
      <c r="O1" s="10" t="s">
        <v>13</v>
      </c>
      <c r="P1" s="10" t="s">
        <v>14</v>
      </c>
      <c r="Q1" s="67" t="s">
        <v>15</v>
      </c>
      <c r="R1" s="10" t="s">
        <v>16</v>
      </c>
      <c r="S1" s="10" t="s">
        <v>17</v>
      </c>
      <c r="T1" s="10" t="s">
        <v>18</v>
      </c>
      <c r="U1" s="8" t="s">
        <v>19</v>
      </c>
      <c r="V1" s="10" t="s">
        <v>20</v>
      </c>
      <c r="AB1" s="18" t="s">
        <v>52</v>
      </c>
    </row>
    <row r="2" spans="1:28" ht="43.2" x14ac:dyDescent="0.3">
      <c r="A2" s="23" t="s">
        <v>27</v>
      </c>
      <c r="B2" s="2" t="s">
        <v>43</v>
      </c>
      <c r="C2" s="2" t="s">
        <v>44</v>
      </c>
      <c r="D2" s="2" t="s">
        <v>46</v>
      </c>
      <c r="E2" s="2" t="s">
        <v>45</v>
      </c>
      <c r="F2" s="1"/>
      <c r="G2" s="1"/>
      <c r="H2" s="1"/>
      <c r="I2" s="1"/>
      <c r="J2" s="1" t="s">
        <v>53</v>
      </c>
      <c r="K2" s="2" t="s">
        <v>23</v>
      </c>
      <c r="L2" s="2" t="s">
        <v>23</v>
      </c>
      <c r="M2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" s="43" t="s">
        <v>49</v>
      </c>
      <c r="O2" s="73" t="s">
        <v>50</v>
      </c>
      <c r="P2" s="74" t="s">
        <v>152</v>
      </c>
      <c r="Q2" s="65">
        <v>44743</v>
      </c>
      <c r="R2" s="65">
        <v>45000</v>
      </c>
      <c r="S2" s="6">
        <v>0</v>
      </c>
      <c r="T2" s="1"/>
      <c r="U2" s="47">
        <f>PERF_ORGANIZZATIVA[[#This Row],[PESO]]*PERF_ORGANIZZATIVA[[#This Row],[PERCENTUALE_AVANZAMENTO]]</f>
        <v>0</v>
      </c>
      <c r="V2" s="28"/>
      <c r="AB2" s="19" t="s">
        <v>53</v>
      </c>
    </row>
    <row r="3" spans="1:28" ht="43.2" x14ac:dyDescent="0.3">
      <c r="A3" s="23" t="s">
        <v>27</v>
      </c>
      <c r="B3" s="2" t="s">
        <v>43</v>
      </c>
      <c r="C3" s="2" t="s">
        <v>44</v>
      </c>
      <c r="D3" s="2" t="s">
        <v>47</v>
      </c>
      <c r="E3" s="2" t="s">
        <v>45</v>
      </c>
      <c r="F3" s="1"/>
      <c r="G3" s="1"/>
      <c r="H3" s="1"/>
      <c r="I3" s="1"/>
      <c r="J3" s="1" t="s">
        <v>53</v>
      </c>
      <c r="K3" s="1" t="s">
        <v>23</v>
      </c>
      <c r="L3" s="2" t="s">
        <v>23</v>
      </c>
      <c r="M3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3" s="43" t="s">
        <v>49</v>
      </c>
      <c r="O3" s="73" t="s">
        <v>51</v>
      </c>
      <c r="P3" s="74" t="s">
        <v>152</v>
      </c>
      <c r="Q3" s="65">
        <v>44743</v>
      </c>
      <c r="R3" s="65">
        <v>45000</v>
      </c>
      <c r="S3" s="6">
        <v>0</v>
      </c>
      <c r="T3" s="1"/>
      <c r="U3" s="47">
        <f>PERF_ORGANIZZATIVA[[#This Row],[PESO]]*PERF_ORGANIZZATIVA[[#This Row],[PERCENTUALE_AVANZAMENTO]]</f>
        <v>0</v>
      </c>
      <c r="V3" s="28"/>
      <c r="AB3" s="20" t="s">
        <v>54</v>
      </c>
    </row>
    <row r="4" spans="1:28" ht="43.2" x14ac:dyDescent="0.3">
      <c r="A4" s="23" t="s">
        <v>25</v>
      </c>
      <c r="B4" s="2" t="s">
        <v>43</v>
      </c>
      <c r="C4" s="2" t="s">
        <v>48</v>
      </c>
      <c r="D4" s="2" t="s">
        <v>47</v>
      </c>
      <c r="E4" s="2" t="s">
        <v>45</v>
      </c>
      <c r="F4" s="1"/>
      <c r="G4" s="1"/>
      <c r="H4" s="1"/>
      <c r="I4" s="1"/>
      <c r="J4" s="1" t="s">
        <v>53</v>
      </c>
      <c r="K4" s="1" t="s">
        <v>23</v>
      </c>
      <c r="L4" s="2" t="s">
        <v>23</v>
      </c>
      <c r="M4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4" s="43" t="s">
        <v>49</v>
      </c>
      <c r="O4" s="73" t="s">
        <v>51</v>
      </c>
      <c r="P4" s="74" t="s">
        <v>152</v>
      </c>
      <c r="Q4" s="65">
        <v>44743</v>
      </c>
      <c r="R4" s="65">
        <v>45000</v>
      </c>
      <c r="S4" s="6">
        <v>0</v>
      </c>
      <c r="T4" s="1"/>
      <c r="U4" s="47">
        <f>PERF_ORGANIZZATIVA[[#This Row],[PESO]]*PERF_ORGANIZZATIVA[[#This Row],[PERCENTUALE_AVANZAMENTO]]</f>
        <v>0</v>
      </c>
      <c r="V4" s="28"/>
      <c r="AB4" s="19" t="s">
        <v>55</v>
      </c>
    </row>
    <row r="5" spans="1:28" ht="43.2" x14ac:dyDescent="0.3">
      <c r="A5" s="23" t="s">
        <v>28</v>
      </c>
      <c r="B5" s="2" t="s">
        <v>43</v>
      </c>
      <c r="C5" s="2" t="s">
        <v>48</v>
      </c>
      <c r="D5" s="2" t="s">
        <v>47</v>
      </c>
      <c r="E5" s="2" t="s">
        <v>45</v>
      </c>
      <c r="F5" s="1"/>
      <c r="G5" s="1"/>
      <c r="H5" s="1"/>
      <c r="I5" s="1"/>
      <c r="J5" s="1" t="s">
        <v>53</v>
      </c>
      <c r="K5" s="1" t="s">
        <v>23</v>
      </c>
      <c r="L5" s="2" t="s">
        <v>23</v>
      </c>
      <c r="M5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5" s="43" t="s">
        <v>49</v>
      </c>
      <c r="O5" s="73" t="s">
        <v>51</v>
      </c>
      <c r="P5" s="74" t="s">
        <v>152</v>
      </c>
      <c r="Q5" s="65">
        <v>44743</v>
      </c>
      <c r="R5" s="65">
        <v>45000</v>
      </c>
      <c r="S5" s="6">
        <v>0</v>
      </c>
      <c r="T5" s="1"/>
      <c r="U5" s="47">
        <f>PERF_ORGANIZZATIVA[[#This Row],[PESO]]*PERF_ORGANIZZATIVA[[#This Row],[PERCENTUALE_AVANZAMENTO]]</f>
        <v>0</v>
      </c>
      <c r="V5" s="28"/>
      <c r="AB5" s="20" t="s">
        <v>56</v>
      </c>
    </row>
    <row r="6" spans="1:28" ht="57.6" x14ac:dyDescent="0.3">
      <c r="A6" s="23" t="s">
        <v>21</v>
      </c>
      <c r="B6" s="25" t="s">
        <v>58</v>
      </c>
      <c r="C6" s="26" t="s">
        <v>59</v>
      </c>
      <c r="D6" s="26" t="s">
        <v>60</v>
      </c>
      <c r="E6" s="25" t="s">
        <v>61</v>
      </c>
      <c r="F6" s="61" t="s">
        <v>62</v>
      </c>
      <c r="G6" s="27" t="s">
        <v>63</v>
      </c>
      <c r="H6" s="1" t="s">
        <v>64</v>
      </c>
      <c r="I6" s="1" t="s">
        <v>64</v>
      </c>
      <c r="J6" s="1"/>
      <c r="K6" s="1" t="s">
        <v>26</v>
      </c>
      <c r="L6" s="34" t="s">
        <v>22</v>
      </c>
      <c r="M6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6" s="72" t="s">
        <v>65</v>
      </c>
      <c r="O6" s="74" t="s">
        <v>144</v>
      </c>
      <c r="P6" s="74" t="s">
        <v>143</v>
      </c>
      <c r="Q6" s="65">
        <v>44713</v>
      </c>
      <c r="R6" s="65">
        <v>44926</v>
      </c>
      <c r="S6" s="6">
        <v>0</v>
      </c>
      <c r="T6" s="1"/>
      <c r="U6" s="48">
        <f>PERF_ORGANIZZATIVA[[#This Row],[PESO]]*PERF_ORGANIZZATIVA[[#This Row],[PERCENTUALE_AVANZAMENTO]]</f>
        <v>0</v>
      </c>
      <c r="V6" s="28"/>
      <c r="AB6" s="21" t="s">
        <v>57</v>
      </c>
    </row>
    <row r="7" spans="1:28" ht="57.6" x14ac:dyDescent="0.3">
      <c r="A7" s="23" t="s">
        <v>21</v>
      </c>
      <c r="B7" s="25" t="s">
        <v>66</v>
      </c>
      <c r="C7" s="26" t="s">
        <v>59</v>
      </c>
      <c r="D7" s="26" t="s">
        <v>67</v>
      </c>
      <c r="E7" s="25" t="s">
        <v>61</v>
      </c>
      <c r="F7" s="61" t="s">
        <v>62</v>
      </c>
      <c r="G7" s="27" t="s">
        <v>63</v>
      </c>
      <c r="H7" s="1" t="s">
        <v>64</v>
      </c>
      <c r="I7" s="1" t="s">
        <v>64</v>
      </c>
      <c r="J7" s="1"/>
      <c r="K7" s="1" t="s">
        <v>26</v>
      </c>
      <c r="L7" s="34" t="s">
        <v>22</v>
      </c>
      <c r="M7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7" s="72" t="s">
        <v>65</v>
      </c>
      <c r="O7" s="74" t="s">
        <v>144</v>
      </c>
      <c r="P7" s="74" t="s">
        <v>143</v>
      </c>
      <c r="Q7" s="65">
        <v>44743</v>
      </c>
      <c r="R7" s="65">
        <v>44926</v>
      </c>
      <c r="S7" s="6">
        <v>0</v>
      </c>
      <c r="T7" s="1"/>
      <c r="U7" s="48">
        <f>PERF_ORGANIZZATIVA[[#This Row],[PESO]]*PERF_ORGANIZZATIVA[[#This Row],[PERCENTUALE_AVANZAMENTO]]</f>
        <v>0</v>
      </c>
      <c r="V7" s="28"/>
    </row>
    <row r="8" spans="1:28" ht="69.599999999999994" customHeight="1" x14ac:dyDescent="0.3">
      <c r="A8" s="23" t="s">
        <v>21</v>
      </c>
      <c r="B8" s="25" t="s">
        <v>68</v>
      </c>
      <c r="C8" s="26" t="s">
        <v>69</v>
      </c>
      <c r="D8" s="40" t="s">
        <v>159</v>
      </c>
      <c r="E8" s="25" t="s">
        <v>70</v>
      </c>
      <c r="F8" s="27" t="s">
        <v>62</v>
      </c>
      <c r="G8" s="27" t="s">
        <v>63</v>
      </c>
      <c r="H8" s="1" t="s">
        <v>64</v>
      </c>
      <c r="I8" s="1" t="s">
        <v>64</v>
      </c>
      <c r="J8" s="1"/>
      <c r="K8" s="1" t="s">
        <v>26</v>
      </c>
      <c r="L8" s="34" t="s">
        <v>26</v>
      </c>
      <c r="M8" s="44">
        <f>INDEX(Importanza_org[Valore],MATCH(PERF_ORGANIZZATIVA[[#This Row],[IMPORTANZA ]],Importanza_org[IMPORTANZA],0),1) * INDEX(Difficoltà_org[Valore],MATCH(PERF_ORGANIZZATIVA[[#This Row],[DIFFICOLTA'']],Difficoltà_org[DIFFICOLTA],0),1)</f>
        <v>75</v>
      </c>
      <c r="N8" s="72" t="s">
        <v>65</v>
      </c>
      <c r="O8" s="75" t="s">
        <v>145</v>
      </c>
      <c r="P8" s="75" t="s">
        <v>146</v>
      </c>
      <c r="Q8" s="65">
        <v>44743</v>
      </c>
      <c r="R8" s="65">
        <v>44926</v>
      </c>
      <c r="S8" s="6">
        <v>0</v>
      </c>
      <c r="T8" s="1"/>
      <c r="U8" s="48">
        <f>PERF_ORGANIZZATIVA[[#This Row],[PESO]]*PERF_ORGANIZZATIVA[[#This Row],[PERCENTUALE_AVANZAMENTO]]</f>
        <v>0</v>
      </c>
      <c r="V8" s="28"/>
    </row>
    <row r="9" spans="1:28" ht="57.6" x14ac:dyDescent="0.3">
      <c r="A9" s="23" t="s">
        <v>21</v>
      </c>
      <c r="B9" s="25" t="s">
        <v>71</v>
      </c>
      <c r="C9" s="26" t="s">
        <v>59</v>
      </c>
      <c r="D9" s="26" t="s">
        <v>72</v>
      </c>
      <c r="E9" s="25" t="s">
        <v>73</v>
      </c>
      <c r="F9" s="27" t="s">
        <v>62</v>
      </c>
      <c r="G9" s="27" t="s">
        <v>63</v>
      </c>
      <c r="H9" s="1"/>
      <c r="I9" s="1"/>
      <c r="J9" s="1"/>
      <c r="K9" s="1" t="s">
        <v>26</v>
      </c>
      <c r="L9" s="34" t="s">
        <v>23</v>
      </c>
      <c r="M9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9" s="72" t="s">
        <v>65</v>
      </c>
      <c r="O9" s="75" t="s">
        <v>147</v>
      </c>
      <c r="P9" s="75" t="s">
        <v>148</v>
      </c>
      <c r="Q9" s="65">
        <v>44743</v>
      </c>
      <c r="R9" s="65">
        <v>44926</v>
      </c>
      <c r="S9" s="6">
        <v>0</v>
      </c>
      <c r="T9" s="1"/>
      <c r="U9" s="48">
        <f>PERF_ORGANIZZATIVA[[#This Row],[PESO]]*PERF_ORGANIZZATIVA[[#This Row],[PERCENTUALE_AVANZAMENTO]]</f>
        <v>0</v>
      </c>
      <c r="V9" s="28"/>
    </row>
    <row r="10" spans="1:28" ht="115.2" customHeight="1" x14ac:dyDescent="0.3">
      <c r="A10" s="23" t="s">
        <v>21</v>
      </c>
      <c r="B10" s="25" t="s">
        <v>74</v>
      </c>
      <c r="C10" s="31" t="s">
        <v>59</v>
      </c>
      <c r="D10" s="31" t="s">
        <v>75</v>
      </c>
      <c r="E10" s="30" t="s">
        <v>61</v>
      </c>
      <c r="F10" s="32" t="s">
        <v>76</v>
      </c>
      <c r="G10" s="32" t="s">
        <v>77</v>
      </c>
      <c r="H10" s="3" t="s">
        <v>64</v>
      </c>
      <c r="I10" s="3" t="s">
        <v>64</v>
      </c>
      <c r="J10" s="1"/>
      <c r="K10" s="3" t="s">
        <v>26</v>
      </c>
      <c r="L10" s="35" t="s">
        <v>26</v>
      </c>
      <c r="M10" s="44">
        <f>INDEX(Importanza_org[Valore],MATCH(PERF_ORGANIZZATIVA[[#This Row],[IMPORTANZA ]],Importanza_org[IMPORTANZA],0),1) * INDEX(Difficoltà_org[Valore],MATCH(PERF_ORGANIZZATIVA[[#This Row],[DIFFICOLTA'']],Difficoltà_org[DIFFICOLTA],0),1)</f>
        <v>75</v>
      </c>
      <c r="N10" s="46" t="s">
        <v>65</v>
      </c>
      <c r="O10" s="75" t="s">
        <v>153</v>
      </c>
      <c r="P10" s="75" t="s">
        <v>154</v>
      </c>
      <c r="Q10" s="66">
        <v>44743</v>
      </c>
      <c r="R10" s="65">
        <v>44926</v>
      </c>
      <c r="S10" s="6">
        <v>0</v>
      </c>
      <c r="T10" s="3"/>
      <c r="U10" s="48">
        <f>PERF_ORGANIZZATIVA[[#This Row],[PESO]]*PERF_ORGANIZZATIVA[[#This Row],[PERCENTUALE_AVANZAMENTO]]</f>
        <v>0</v>
      </c>
      <c r="V10" s="22"/>
    </row>
    <row r="11" spans="1:28" ht="86.4" x14ac:dyDescent="0.3">
      <c r="A11" s="23" t="s">
        <v>28</v>
      </c>
      <c r="B11" s="40" t="s">
        <v>84</v>
      </c>
      <c r="C11" s="36" t="s">
        <v>78</v>
      </c>
      <c r="D11" s="40" t="s">
        <v>79</v>
      </c>
      <c r="E11" s="40" t="s">
        <v>85</v>
      </c>
      <c r="F11" s="36"/>
      <c r="G11" s="36"/>
      <c r="H11" s="36" t="s">
        <v>80</v>
      </c>
      <c r="I11" s="36" t="s">
        <v>81</v>
      </c>
      <c r="J11" s="1" t="s">
        <v>54</v>
      </c>
      <c r="K11" s="1" t="s">
        <v>26</v>
      </c>
      <c r="L11" s="34" t="s">
        <v>23</v>
      </c>
      <c r="M11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1" s="46" t="s">
        <v>65</v>
      </c>
      <c r="O11" s="62" t="s">
        <v>82</v>
      </c>
      <c r="P11" s="62" t="s">
        <v>83</v>
      </c>
      <c r="Q11" s="68">
        <v>44743</v>
      </c>
      <c r="R11" s="41">
        <v>44926</v>
      </c>
      <c r="S11" s="6">
        <v>0</v>
      </c>
      <c r="T11" s="38"/>
      <c r="U11" s="48">
        <f>PERF_ORGANIZZATIVA[[#This Row],[PESO]]*PERF_ORGANIZZATIVA[[#This Row],[PERCENTUALE_AVANZAMENTO]]</f>
        <v>0</v>
      </c>
      <c r="V11" s="28"/>
    </row>
    <row r="12" spans="1:28" ht="57.6" x14ac:dyDescent="0.3">
      <c r="A12" s="23" t="s">
        <v>27</v>
      </c>
      <c r="B12" s="40" t="s">
        <v>86</v>
      </c>
      <c r="C12" s="36" t="s">
        <v>48</v>
      </c>
      <c r="D12" s="36" t="s">
        <v>87</v>
      </c>
      <c r="E12" s="36" t="s">
        <v>88</v>
      </c>
      <c r="F12" s="36"/>
      <c r="G12" s="36"/>
      <c r="H12" s="36"/>
      <c r="I12" s="37"/>
      <c r="J12" s="2" t="s">
        <v>53</v>
      </c>
      <c r="K12" s="40" t="s">
        <v>23</v>
      </c>
      <c r="L12" s="40" t="s">
        <v>23</v>
      </c>
      <c r="M12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2" s="46" t="s">
        <v>65</v>
      </c>
      <c r="O12" s="62" t="s">
        <v>89</v>
      </c>
      <c r="P12" s="63" t="s">
        <v>149</v>
      </c>
      <c r="Q12" s="68">
        <v>44743</v>
      </c>
      <c r="R12" s="41">
        <v>44926</v>
      </c>
      <c r="S12" s="6">
        <v>0</v>
      </c>
      <c r="T12" s="38"/>
      <c r="U12" s="48">
        <f>PERF_ORGANIZZATIVA[[#This Row],[PESO]]*PERF_ORGANIZZATIVA[[#This Row],[PERCENTUALE_AVANZAMENTO]]</f>
        <v>0</v>
      </c>
      <c r="V12" s="28"/>
    </row>
    <row r="13" spans="1:28" ht="57.6" x14ac:dyDescent="0.3">
      <c r="A13" s="23" t="s">
        <v>27</v>
      </c>
      <c r="B13" s="40" t="s">
        <v>86</v>
      </c>
      <c r="C13" s="36" t="s">
        <v>48</v>
      </c>
      <c r="D13" s="36" t="s">
        <v>87</v>
      </c>
      <c r="E13" s="36" t="s">
        <v>88</v>
      </c>
      <c r="F13" s="36"/>
      <c r="G13" s="36"/>
      <c r="H13" s="36"/>
      <c r="I13" s="37"/>
      <c r="J13" s="2" t="s">
        <v>53</v>
      </c>
      <c r="K13" s="40" t="s">
        <v>23</v>
      </c>
      <c r="L13" s="40" t="s">
        <v>23</v>
      </c>
      <c r="M13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3" s="46" t="s">
        <v>65</v>
      </c>
      <c r="O13" s="62" t="s">
        <v>89</v>
      </c>
      <c r="P13" s="63" t="s">
        <v>149</v>
      </c>
      <c r="Q13" s="68">
        <v>44743</v>
      </c>
      <c r="R13" s="41">
        <v>44926</v>
      </c>
      <c r="S13" s="6">
        <v>0</v>
      </c>
      <c r="T13" s="38"/>
      <c r="U13" s="48">
        <f>PERF_ORGANIZZATIVA[[#This Row],[PESO]]*PERF_ORGANIZZATIVA[[#This Row],[PERCENTUALE_AVANZAMENTO]]</f>
        <v>0</v>
      </c>
      <c r="V13" s="28"/>
    </row>
    <row r="14" spans="1:28" ht="57.6" x14ac:dyDescent="0.3">
      <c r="A14" s="23" t="s">
        <v>25</v>
      </c>
      <c r="B14" s="40" t="s">
        <v>86</v>
      </c>
      <c r="C14" s="36" t="s">
        <v>48</v>
      </c>
      <c r="D14" s="36" t="s">
        <v>87</v>
      </c>
      <c r="E14" s="36" t="s">
        <v>88</v>
      </c>
      <c r="F14" s="36"/>
      <c r="G14" s="36"/>
      <c r="H14" s="36"/>
      <c r="I14" s="37"/>
      <c r="J14" s="2" t="s">
        <v>53</v>
      </c>
      <c r="K14" s="40" t="s">
        <v>23</v>
      </c>
      <c r="L14" s="40" t="s">
        <v>23</v>
      </c>
      <c r="M14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4" s="46" t="s">
        <v>65</v>
      </c>
      <c r="O14" s="62" t="s">
        <v>89</v>
      </c>
      <c r="P14" s="63" t="s">
        <v>149</v>
      </c>
      <c r="Q14" s="68">
        <v>44743</v>
      </c>
      <c r="R14" s="41">
        <v>44926</v>
      </c>
      <c r="S14" s="6">
        <v>0</v>
      </c>
      <c r="T14" s="38"/>
      <c r="U14" s="48">
        <f>PERF_ORGANIZZATIVA[[#This Row],[PESO]]*PERF_ORGANIZZATIVA[[#This Row],[PERCENTUALE_AVANZAMENTO]]</f>
        <v>0</v>
      </c>
      <c r="V14" s="28"/>
    </row>
    <row r="15" spans="1:28" ht="57.6" x14ac:dyDescent="0.3">
      <c r="A15" s="23" t="s">
        <v>28</v>
      </c>
      <c r="B15" s="40" t="s">
        <v>86</v>
      </c>
      <c r="C15" s="36" t="s">
        <v>48</v>
      </c>
      <c r="D15" s="36" t="s">
        <v>87</v>
      </c>
      <c r="E15" s="36" t="s">
        <v>88</v>
      </c>
      <c r="F15" s="36"/>
      <c r="G15" s="36"/>
      <c r="H15" s="36"/>
      <c r="I15" s="37"/>
      <c r="J15" s="2" t="s">
        <v>53</v>
      </c>
      <c r="K15" s="40" t="s">
        <v>23</v>
      </c>
      <c r="L15" s="40" t="s">
        <v>23</v>
      </c>
      <c r="M15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5" s="46" t="s">
        <v>65</v>
      </c>
      <c r="O15" s="62" t="s">
        <v>89</v>
      </c>
      <c r="P15" s="63" t="s">
        <v>149</v>
      </c>
      <c r="Q15" s="68">
        <v>44743</v>
      </c>
      <c r="R15" s="41">
        <v>44926</v>
      </c>
      <c r="S15" s="6">
        <v>0</v>
      </c>
      <c r="T15" s="38"/>
      <c r="U15" s="48">
        <f>PERF_ORGANIZZATIVA[[#This Row],[PESO]]*PERF_ORGANIZZATIVA[[#This Row],[PERCENTUALE_AVANZAMENTO]]</f>
        <v>0</v>
      </c>
      <c r="V15" s="28"/>
    </row>
    <row r="16" spans="1:28" ht="66.599999999999994" x14ac:dyDescent="0.3">
      <c r="A16" s="23" t="s">
        <v>27</v>
      </c>
      <c r="B16" s="25" t="s">
        <v>98</v>
      </c>
      <c r="C16" s="2" t="s">
        <v>48</v>
      </c>
      <c r="D16" s="25" t="s">
        <v>99</v>
      </c>
      <c r="E16" s="2" t="s">
        <v>100</v>
      </c>
      <c r="F16" s="24" t="s">
        <v>101</v>
      </c>
      <c r="G16" s="24" t="s">
        <v>102</v>
      </c>
      <c r="H16" s="1"/>
      <c r="I16" s="1"/>
      <c r="J16" s="43" t="s">
        <v>54</v>
      </c>
      <c r="K16" s="40" t="s">
        <v>26</v>
      </c>
      <c r="L16" s="40" t="s">
        <v>23</v>
      </c>
      <c r="M16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6" s="43" t="s">
        <v>65</v>
      </c>
      <c r="O16" s="62" t="s">
        <v>155</v>
      </c>
      <c r="P16" s="76" t="s">
        <v>156</v>
      </c>
      <c r="Q16" s="68">
        <v>44743</v>
      </c>
      <c r="R16" s="41">
        <v>45000</v>
      </c>
      <c r="S16" s="6">
        <v>0</v>
      </c>
      <c r="T16" s="1"/>
      <c r="U16" s="48">
        <f>PERF_ORGANIZZATIVA[[#This Row],[PESO]]*PERF_ORGANIZZATIVA[[#This Row],[PERCENTUALE_AVANZAMENTO]]</f>
        <v>0</v>
      </c>
      <c r="V16" s="28"/>
    </row>
    <row r="17" spans="1:22" ht="57.6" x14ac:dyDescent="0.3">
      <c r="A17" s="23" t="s">
        <v>27</v>
      </c>
      <c r="B17" s="25" t="s">
        <v>90</v>
      </c>
      <c r="C17" s="2" t="s">
        <v>91</v>
      </c>
      <c r="D17" s="2" t="s">
        <v>92</v>
      </c>
      <c r="E17" s="1" t="s">
        <v>93</v>
      </c>
      <c r="F17" s="24" t="s">
        <v>105</v>
      </c>
      <c r="G17" s="24" t="s">
        <v>104</v>
      </c>
      <c r="H17" s="1"/>
      <c r="I17" s="1"/>
      <c r="J17" s="43" t="s">
        <v>54</v>
      </c>
      <c r="K17" s="40" t="s">
        <v>23</v>
      </c>
      <c r="L17" s="40" t="s">
        <v>23</v>
      </c>
      <c r="M17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7" s="43" t="s">
        <v>103</v>
      </c>
      <c r="O17" s="77" t="s">
        <v>106</v>
      </c>
      <c r="P17" s="78" t="s">
        <v>150</v>
      </c>
      <c r="Q17" s="68">
        <v>44743</v>
      </c>
      <c r="R17" s="41">
        <v>45000</v>
      </c>
      <c r="S17" s="6">
        <v>0</v>
      </c>
      <c r="T17" s="1"/>
      <c r="U17" s="48">
        <f>PERF_ORGANIZZATIVA[[#This Row],[PESO]]*PERF_ORGANIZZATIVA[[#This Row],[PERCENTUALE_AVANZAMENTO]]</f>
        <v>0</v>
      </c>
      <c r="V17" s="28"/>
    </row>
    <row r="18" spans="1:22" ht="72" x14ac:dyDescent="0.3">
      <c r="A18" s="42" t="s">
        <v>27</v>
      </c>
      <c r="B18" s="30" t="s">
        <v>94</v>
      </c>
      <c r="C18" s="33" t="s">
        <v>95</v>
      </c>
      <c r="D18" s="33" t="s">
        <v>96</v>
      </c>
      <c r="E18" s="33" t="s">
        <v>97</v>
      </c>
      <c r="F18" s="24" t="s">
        <v>107</v>
      </c>
      <c r="G18" s="24" t="s">
        <v>108</v>
      </c>
      <c r="H18" s="3"/>
      <c r="I18" s="3"/>
      <c r="J18" s="25" t="s">
        <v>55</v>
      </c>
      <c r="K18" s="40" t="s">
        <v>26</v>
      </c>
      <c r="L18" s="40" t="s">
        <v>23</v>
      </c>
      <c r="M18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8" s="43" t="s">
        <v>65</v>
      </c>
      <c r="O18" s="79" t="s">
        <v>109</v>
      </c>
      <c r="P18" s="80" t="s">
        <v>151</v>
      </c>
      <c r="Q18" s="68">
        <v>44743</v>
      </c>
      <c r="R18" s="41">
        <v>44926</v>
      </c>
      <c r="S18" s="6">
        <v>0</v>
      </c>
      <c r="T18" s="3"/>
      <c r="U18" s="48">
        <f>PERF_ORGANIZZATIVA[[#This Row],[PESO]]*PERF_ORGANIZZATIVA[[#This Row],[PERCENTUALE_AVANZAMENTO]]</f>
        <v>0</v>
      </c>
      <c r="V18" s="22"/>
    </row>
    <row r="19" spans="1:22" ht="86.4" x14ac:dyDescent="0.3">
      <c r="A19" s="29" t="s">
        <v>25</v>
      </c>
      <c r="B19" s="26" t="s">
        <v>110</v>
      </c>
      <c r="C19" s="37" t="s">
        <v>111</v>
      </c>
      <c r="D19" s="26" t="s">
        <v>120</v>
      </c>
      <c r="E19" s="26" t="s">
        <v>112</v>
      </c>
      <c r="F19" s="1"/>
      <c r="G19" s="1"/>
      <c r="H19" s="1"/>
      <c r="I19" s="1"/>
      <c r="J19" s="2" t="s">
        <v>56</v>
      </c>
      <c r="K19" s="45" t="s">
        <v>23</v>
      </c>
      <c r="L19" s="37" t="s">
        <v>23</v>
      </c>
      <c r="M19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9" s="43" t="s">
        <v>65</v>
      </c>
      <c r="O19" s="78" t="s">
        <v>121</v>
      </c>
      <c r="P19" s="78" t="s">
        <v>122</v>
      </c>
      <c r="Q19" s="65">
        <v>44743</v>
      </c>
      <c r="R19" s="64">
        <v>44895</v>
      </c>
      <c r="S19" s="6">
        <v>0</v>
      </c>
      <c r="T19" s="1"/>
      <c r="U19" s="48">
        <f>PERF_ORGANIZZATIVA[[#This Row],[PESO]]*PERF_ORGANIZZATIVA[[#This Row],[PERCENTUALE_AVANZAMENTO]]</f>
        <v>0</v>
      </c>
      <c r="V19" s="28"/>
    </row>
    <row r="20" spans="1:22" ht="40.200000000000003" x14ac:dyDescent="0.3">
      <c r="A20" s="42" t="s">
        <v>29</v>
      </c>
      <c r="B20" s="26" t="s">
        <v>123</v>
      </c>
      <c r="C20" s="26" t="s">
        <v>113</v>
      </c>
      <c r="D20" s="26" t="s">
        <v>114</v>
      </c>
      <c r="E20" s="26" t="s">
        <v>115</v>
      </c>
      <c r="F20" s="24" t="s">
        <v>124</v>
      </c>
      <c r="G20" s="24" t="s">
        <v>125</v>
      </c>
      <c r="H20" s="1"/>
      <c r="I20" s="1"/>
      <c r="J20" s="1" t="s">
        <v>55</v>
      </c>
      <c r="K20" s="45" t="s">
        <v>23</v>
      </c>
      <c r="L20" s="37" t="s">
        <v>26</v>
      </c>
      <c r="M20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20" s="43" t="s">
        <v>103</v>
      </c>
      <c r="O20" s="78" t="s">
        <v>126</v>
      </c>
      <c r="P20" s="81">
        <v>0.8</v>
      </c>
      <c r="Q20" s="64">
        <v>44743</v>
      </c>
      <c r="R20" s="64">
        <v>44926</v>
      </c>
      <c r="S20" s="6">
        <v>0</v>
      </c>
      <c r="T20" s="1"/>
      <c r="U20" s="48">
        <f>PERF_ORGANIZZATIVA[[#This Row],[PESO]]*PERF_ORGANIZZATIVA[[#This Row],[PERCENTUALE_AVANZAMENTO]]</f>
        <v>0</v>
      </c>
      <c r="V20" s="28"/>
    </row>
    <row r="21" spans="1:22" ht="43.2" x14ac:dyDescent="0.3">
      <c r="A21" s="42" t="s">
        <v>25</v>
      </c>
      <c r="B21" s="26" t="s">
        <v>116</v>
      </c>
      <c r="C21" s="37" t="s">
        <v>117</v>
      </c>
      <c r="D21" s="26" t="s">
        <v>118</v>
      </c>
      <c r="E21" s="37" t="s">
        <v>119</v>
      </c>
      <c r="F21" s="1"/>
      <c r="G21" s="1"/>
      <c r="H21" s="1"/>
      <c r="I21" s="1"/>
      <c r="J21" s="1"/>
      <c r="K21" s="45" t="s">
        <v>23</v>
      </c>
      <c r="L21" s="37" t="s">
        <v>23</v>
      </c>
      <c r="M21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1" s="43" t="s">
        <v>65</v>
      </c>
      <c r="O21" s="40" t="s">
        <v>127</v>
      </c>
      <c r="P21" s="82" t="s">
        <v>128</v>
      </c>
      <c r="Q21" s="64">
        <v>44743</v>
      </c>
      <c r="R21" s="64">
        <v>44926</v>
      </c>
      <c r="S21" s="6">
        <v>0</v>
      </c>
      <c r="T21" s="1"/>
      <c r="U21" s="48">
        <f>PERF_ORGANIZZATIVA[[#This Row],[PESO]]*PERF_ORGANIZZATIVA[[#This Row],[PERCENTUALE_AVANZAMENTO]]</f>
        <v>0</v>
      </c>
      <c r="V21" s="28"/>
    </row>
    <row r="22" spans="1:22" ht="43.2" x14ac:dyDescent="0.3">
      <c r="A22" s="42" t="s">
        <v>29</v>
      </c>
      <c r="B22" s="31" t="s">
        <v>116</v>
      </c>
      <c r="C22" s="39" t="s">
        <v>113</v>
      </c>
      <c r="D22" s="31" t="s">
        <v>118</v>
      </c>
      <c r="E22" s="39" t="s">
        <v>119</v>
      </c>
      <c r="F22" s="3"/>
      <c r="G22" s="3"/>
      <c r="H22" s="3"/>
      <c r="I22" s="3"/>
      <c r="J22" s="3"/>
      <c r="K22" s="45" t="s">
        <v>23</v>
      </c>
      <c r="L22" s="37" t="s">
        <v>22</v>
      </c>
      <c r="M22" s="44">
        <f>INDEX(Importanza_org[Valore],MATCH(PERF_ORGANIZZATIVA[[#This Row],[IMPORTANZA ]],Importanza_org[IMPORTANZA],0),1) * INDEX(Difficoltà_org[Valore],MATCH(PERF_ORGANIZZATIVA[[#This Row],[DIFFICOLTA'']],Difficoltà_org[DIFFICOLTA],0),1)</f>
        <v>12</v>
      </c>
      <c r="N22" s="43" t="s">
        <v>65</v>
      </c>
      <c r="O22" s="40" t="s">
        <v>127</v>
      </c>
      <c r="P22" s="82" t="s">
        <v>128</v>
      </c>
      <c r="Q22" s="64">
        <v>44743</v>
      </c>
      <c r="R22" s="64">
        <v>44926</v>
      </c>
      <c r="S22" s="6">
        <v>0</v>
      </c>
      <c r="T22" s="3"/>
      <c r="U22" s="49">
        <f>PERF_ORGANIZZATIVA[[#This Row],[PESO]]*PERF_ORGANIZZATIVA[[#This Row],[PERCENTUALE_AVANZAMENTO]]</f>
        <v>0</v>
      </c>
      <c r="V22" s="22"/>
    </row>
    <row r="23" spans="1:22" s="60" customFormat="1" ht="87.6" customHeight="1" x14ac:dyDescent="0.3">
      <c r="A23" s="29" t="s">
        <v>30</v>
      </c>
      <c r="B23" s="71" t="s">
        <v>129</v>
      </c>
      <c r="C23" s="50" t="s">
        <v>130</v>
      </c>
      <c r="D23" s="51" t="s">
        <v>131</v>
      </c>
      <c r="E23" s="51" t="s">
        <v>132</v>
      </c>
      <c r="F23" s="52" t="s">
        <v>133</v>
      </c>
      <c r="G23" s="52" t="s">
        <v>134</v>
      </c>
      <c r="H23" s="53"/>
      <c r="I23" s="53"/>
      <c r="J23" s="53"/>
      <c r="K23" s="54" t="s">
        <v>23</v>
      </c>
      <c r="L23" s="55" t="s">
        <v>23</v>
      </c>
      <c r="M23" s="56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3" s="43" t="s">
        <v>65</v>
      </c>
      <c r="O23" s="70" t="s">
        <v>135</v>
      </c>
      <c r="P23" s="83" t="s">
        <v>157</v>
      </c>
      <c r="Q23" s="64">
        <v>44743</v>
      </c>
      <c r="R23" s="64">
        <v>45000</v>
      </c>
      <c r="S23" s="57"/>
      <c r="T23" s="53"/>
      <c r="U23" s="58">
        <f>PERF_ORGANIZZATIVA[[#This Row],[PESO]]*PERF_ORGANIZZATIVA[[#This Row],[PERCENTUALE_AVANZAMENTO]]</f>
        <v>0</v>
      </c>
      <c r="V23" s="59"/>
    </row>
    <row r="24" spans="1:22" ht="57.6" x14ac:dyDescent="0.3">
      <c r="A24" s="29" t="s">
        <v>30</v>
      </c>
      <c r="B24" s="71" t="s">
        <v>136</v>
      </c>
      <c r="C24" s="39" t="s">
        <v>130</v>
      </c>
      <c r="D24" s="43" t="s">
        <v>137</v>
      </c>
      <c r="E24" s="1" t="s">
        <v>138</v>
      </c>
      <c r="F24" s="24" t="s">
        <v>139</v>
      </c>
      <c r="G24" s="24" t="s">
        <v>140</v>
      </c>
      <c r="H24" s="1"/>
      <c r="I24" s="1"/>
      <c r="J24" s="1"/>
      <c r="K24" s="54" t="s">
        <v>26</v>
      </c>
      <c r="L24" s="55" t="s">
        <v>23</v>
      </c>
      <c r="M24" s="56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24" s="43" t="s">
        <v>141</v>
      </c>
      <c r="O24" s="84" t="s">
        <v>142</v>
      </c>
      <c r="P24" s="83" t="s">
        <v>158</v>
      </c>
      <c r="Q24" s="64">
        <v>44743</v>
      </c>
      <c r="R24" s="64">
        <v>45000</v>
      </c>
      <c r="S24" s="6"/>
      <c r="T24" s="1"/>
      <c r="U24" s="48">
        <f>PERF_ORGANIZZATIVA[[#This Row],[PESO]]*PERF_ORGANIZZATIVA[[#This Row],[PERCENTUALE_AVANZAMENTO]]</f>
        <v>0</v>
      </c>
      <c r="V24" s="28"/>
    </row>
  </sheetData>
  <phoneticPr fontId="2" type="noConversion"/>
  <dataValidations count="4">
    <dataValidation type="list" allowBlank="1" showInputMessage="1" showErrorMessage="1" sqref="K8 L6:L18 K2:K5 K10 K12:K24" xr:uid="{2026B5D6-8B64-44E1-A4DA-8D511147B6C9}">
      <formula1>INDIRECT("importanza_org[importanza]")</formula1>
    </dataValidation>
    <dataValidation type="list" allowBlank="1" showInputMessage="1" showErrorMessage="1" sqref="L2:L5 L19:L24" xr:uid="{2FCD09CD-BF01-43D2-AEB1-1E82DAADB40B}">
      <formula1>INDIRECT("Difficoltà_org[DIFFICOLTA]")</formula1>
    </dataValidation>
    <dataValidation type="list" allowBlank="1" showInputMessage="1" showErrorMessage="1" sqref="A2:A24" xr:uid="{AFD1BCE1-A0BA-4CD8-8D25-3946B99A97C1}">
      <formula1>INDIRECT("ANA_SETTORI[AREA DI RIF]")</formula1>
    </dataValidation>
    <dataValidation type="list" allowBlank="1" showInputMessage="1" showErrorMessage="1" sqref="J2:J24" xr:uid="{72B7ADC2-7950-474B-BC98-CC99E92EA340}">
      <formula1>INDIRECT("TIPO_DIMENSIONE[TIPO DIMENSIONE]")</formula1>
    </dataValidation>
  </dataValidation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AA87-3897-4DFC-BAD4-C303D5FBA30E}">
  <sheetPr codeName="Foglio2"/>
  <dimension ref="A1:H8"/>
  <sheetViews>
    <sheetView workbookViewId="0">
      <selection activeCell="G3" sqref="G3:H6"/>
    </sheetView>
  </sheetViews>
  <sheetFormatPr defaultRowHeight="14.4" x14ac:dyDescent="0.3"/>
  <cols>
    <col min="1" max="1" width="20.44140625" customWidth="1"/>
    <col min="2" max="2" width="44.44140625" customWidth="1"/>
    <col min="4" max="4" width="17.5546875" customWidth="1"/>
    <col min="5" max="5" width="25.109375" customWidth="1"/>
    <col min="7" max="7" width="12.6640625" bestFit="1" customWidth="1"/>
    <col min="8" max="8" width="17.109375" customWidth="1"/>
  </cols>
  <sheetData>
    <row r="1" spans="1:8" x14ac:dyDescent="0.3">
      <c r="A1" s="12" t="s">
        <v>32</v>
      </c>
      <c r="B1" s="12" t="s">
        <v>33</v>
      </c>
      <c r="D1" s="85" t="s">
        <v>34</v>
      </c>
      <c r="E1" s="86"/>
    </row>
    <row r="2" spans="1:8" x14ac:dyDescent="0.3">
      <c r="A2" s="12" t="s">
        <v>21</v>
      </c>
      <c r="B2" s="12" t="s">
        <v>35</v>
      </c>
      <c r="D2" s="13" t="s">
        <v>36</v>
      </c>
      <c r="E2" s="14" t="s">
        <v>37</v>
      </c>
      <c r="G2" s="13" t="s">
        <v>38</v>
      </c>
      <c r="H2" s="14" t="s">
        <v>37</v>
      </c>
    </row>
    <row r="3" spans="1:8" x14ac:dyDescent="0.3">
      <c r="A3" s="12" t="s">
        <v>28</v>
      </c>
      <c r="B3" s="12" t="s">
        <v>39</v>
      </c>
      <c r="D3" s="15" t="s">
        <v>26</v>
      </c>
      <c r="E3" s="4">
        <v>5</v>
      </c>
      <c r="G3" s="15" t="s">
        <v>26</v>
      </c>
      <c r="H3" s="4">
        <v>15</v>
      </c>
    </row>
    <row r="4" spans="1:8" x14ac:dyDescent="0.3">
      <c r="A4" s="12" t="s">
        <v>27</v>
      </c>
      <c r="B4" s="12" t="s">
        <v>40</v>
      </c>
      <c r="D4" s="15" t="s">
        <v>23</v>
      </c>
      <c r="E4" s="4">
        <v>2</v>
      </c>
      <c r="G4" s="15" t="s">
        <v>23</v>
      </c>
      <c r="H4" s="4">
        <v>10</v>
      </c>
    </row>
    <row r="5" spans="1:8" x14ac:dyDescent="0.3">
      <c r="A5" s="12" t="s">
        <v>25</v>
      </c>
      <c r="B5" s="12" t="s">
        <v>41</v>
      </c>
      <c r="D5" s="16" t="s">
        <v>22</v>
      </c>
      <c r="E5" s="5">
        <v>1</v>
      </c>
      <c r="G5" s="16" t="s">
        <v>22</v>
      </c>
      <c r="H5" s="5">
        <v>6</v>
      </c>
    </row>
    <row r="6" spans="1:8" x14ac:dyDescent="0.3">
      <c r="A6" s="12" t="s">
        <v>29</v>
      </c>
      <c r="B6" s="12" t="s">
        <v>29</v>
      </c>
      <c r="G6" s="16" t="s">
        <v>24</v>
      </c>
      <c r="H6" s="5">
        <v>2</v>
      </c>
    </row>
    <row r="7" spans="1:8" x14ac:dyDescent="0.3">
      <c r="A7" s="12" t="s">
        <v>30</v>
      </c>
      <c r="B7" s="12" t="s">
        <v>42</v>
      </c>
    </row>
    <row r="8" spans="1:8" x14ac:dyDescent="0.3">
      <c r="A8" s="12" t="s">
        <v>31</v>
      </c>
      <c r="B8" s="12" t="s">
        <v>31</v>
      </c>
    </row>
  </sheetData>
  <mergeCells count="1">
    <mergeCell ref="D1:E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H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N 5 g x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W W 6 H q G 2 O j D u D b 6 U D / Y A Q A A A P / / A w B Q S w M E F A A C A A g A A A A h A L F s x P O O A Q A A r w o A A B M A A A B G b 3 J t d W x h c y 9 T Z W N 0 a W 9 u M S 5 t 7 J R f S 8 M w F M X f B / s O l + y l h a L o q / h Q u 2 w U N B 1 t R X A M 6 e r V B d t E 0 s w / j H 5 3 o 9 M Z W 0 U R F Y T 2 p Z D b 3 p x z f z m p M N d c C k j W 7 5 2 9 f q / f q x a Z w n N I 6 C E 9 D S P m n w 3 D C e x D g b r f A / N E i l 9 y g W a J 3 u V Y b A V L p V D o E 6 m u 5 l J e O e 5 q y r I S 9 4 n P / H H s j 8 L g q Q W Z 1 d N A C m 0 + n X n r T g N y J M / 5 B c 8 z L U H z a 0 l M 0 z S b F 7 i V q k x U F 1 K V g S y W p U j v r 7 F y n n f 2 V i t i G l I 2 p C y l x A N t q q D x T t c e r E g 6 i S D Z Z q 1 1 P 6 Y + D E O I w 1 G r F v g p H U d x 6 L c q k 0 w Z M 1 r J l 4 p Y l n N U d e 1 u T M S 8 l F W F k M t C C o G v J m I s 5 Q 2 u H V R O 2 6 1 n i 2 3 o e y P J U l G 7 / R 4 X H 2 1 t A 2 Q R O 3 t s 3 6 H 7 G N 2 I F 1 p l G s H I W 1 j k E i x M J G J 5 + y 4 2 w C x f g D M d b A T P z J + E E f c b h 6 I h w T o T X 0 f 9 F l d H v E 3 c n m T T h z 3 J L j B / G J j k h w P z C 5 f o w f F w T N M u V X 9 9 j 9 p 8 G s 1 t P I P G h M H Z d U l H 6 r 8 G + J N c P g A A A P / / A w B Q S w E C L Q A U A A Y A C A A A A C E A K t 2 q Q N I A A A A 3 A Q A A E w A A A A A A A A A A A A A A A A A A A A A A W 0 N v b n R l b n R f V H l w Z X N d L n h t b F B L A Q I t A B Q A A g A I A A A A I Q B c 3 m D E r A A A A P c A A A A S A A A A A A A A A A A A A A A A A A s D A A B D b 2 5 m a W c v U G F j a 2 F n Z S 5 4 b W x Q S w E C L Q A U A A I A C A A A A C E A s W z E 8 4 4 B A A C v C g A A E w A A A A A A A A A A A A A A A A D n A w A A R m 9 y b X V s Y X M v U 2 V j d G l v b j E u b V B L B Q Y A A A A A A w A D A M I A A A C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z Y A A A A A A A A 5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F T E V a S U 9 O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Q y L j E 1 M D E 3 N D l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F k O D A y M 2 Q t M D U w Z i 0 0 Z j V m L T l l M D g t Y T R k Z T d k M T h j N W Q 5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F T E V a S U 9 O Q V 9 E S V A v T W 9 k a W Z p Y 2 F 0 b y B 0 a X B v L n t E S V B F T k R F T l R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F T E V a S U 9 O Q V 9 E S V A v T W 9 k a W Z p Y 2 F 0 b y B 0 a X B v L n t E S V B F T k R F T l R F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k 9 O X 1 R Q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M t M D h U M D k 6 N T E 6 N D U u O T Q 3 N z Q w N V o i L z 4 8 R W 5 0 c n k g V H l w Z T 0 i R m l s b E N v b H V t b l R 5 c G V z I i B W Y W x 1 Z T 0 i c 0 J n W U d C U T 0 9 I i 8 + P E V u d H J 5 I F R 5 c G U 9 I k Z p b G x D b 2 x 1 b W 5 O Y W 1 l c y I g V m F s d W U 9 I n N b J n F 1 b 3 Q 7 R E l Q R U 5 E R U 5 U R S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N T M z M G E 4 M S 0 w Y T E 3 L T Q 3 N j c t O T N j Y i 1 k Z D M z Z j F k N m R j M D E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9 O X 1 R Q T y 9 N b 2 R p Z m l j Y X R v I H R p c G 8 u e 0 R J U E V O R E V O V E U s M H 0 m c X V v d D s s J n F 1 b 3 Q 7 U 2 V j d G l v b j E v T k 9 O X 1 R Q T y 9 N b 2 R p Z m l j Y X R v I H R p c G 8 u e 0 F S R U E g R E k g U k l G L D J 9 J n F 1 b 3 Q 7 L C Z x d W 9 0 O 1 N l Y 3 R p b 2 4 x L 0 5 P T l 9 U U E 8 v T W 9 k a W Z p Y 2 F 0 b y B 0 a X B v L n t D Q V R F R 0 9 S S U E s M 3 0 m c X V v d D s s J n F 1 b 3 Q 7 U 2 V j d G l v b j E v T k 9 O X 1 R Q T y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O T 0 5 f V F B P L 0 1 v Z G l m a W N h d G 8 g d G l w b y 5 7 R E l Q R U 5 E R U 5 U R S w w f S Z x d W 9 0 O y w m c X V v d D t T Z W N 0 a W 9 u M S 9 O T 0 5 f V F B P L 0 1 v Z G l m a W N h d G 8 g d G l w b y 5 7 Q V J F Q S B E S S B S S U Y s M n 0 m c X V v d D s s J n F 1 b 3 Q 7 U 2 V j d G l v b j E v T k 9 O X 1 R Q T y 9 N b 2 R p Z m l j Y X R v I H R p c G 8 u e 0 N B V E V H T 1 J J Q S w z f S Z x d W 9 0 O y w m c X V v d D t T Z W N 0 a W 9 u M S 9 O T 0 5 f V F B P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M y 0 w N l Q x O D o z N T o z O C 4 5 O T Q w M T k 1 W i I v P j x F b n R y e S B U e X B l P S J G a W x s Q 2 9 s d W 1 u V H l w Z X M i I F Z h b H V l P S J z Q m d Z R 0 J n V T 0 i L z 4 8 R W 5 0 c n k g V H l w Z T 0 i R m l s b E N v b H V t b k 5 h b W V z I i B W Y W x 1 Z T 0 i c 1 s m c X V v d D t E S V B F T k R F T l R F J n F 1 b 3 Q 7 L C Z x d W 9 0 O 1 R Q T y B T L 0 4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L 0 1 v Z G l m a W N h d G 8 g d G l w b y 5 7 R E l Q R U 5 E R U 5 U R S w w f S Z x d W 9 0 O y w m c X V v d D t T Z W N 0 a W 9 u M S 9 B T k F H U k F G S U N B X 0 R J U C 9 N b 2 R p Z m l j Y X R v I H R p c G 8 u e 1 R Q T y B T L 0 4 s M X 0 m c X V v d D s s J n F 1 b 3 Q 7 U 2 V j d G l v b j E v Q U 5 B R 1 J B R k l D Q V 9 E S V A v T W 9 k a W Z p Y 2 F 0 b y B 0 a X B v L n t B U k V B I E R J I F J J R i w y f S Z x d W 9 0 O y w m c X V v d D t T Z W N 0 a W 9 u M S 9 B T k F H U k F G S U N B X 0 R J U C 9 N b 2 R p Z m l j Y X R v I H R p c G 8 u e 0 N B V E V H T 1 J J Q S w z f S Z x d W 9 0 O y w m c X V v d D t T Z W N 0 a W 9 u M S 9 B T k F H U k F G S U N B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T k F H U k F G S U N B X 0 R J U C 9 N b 2 R p Z m l j Y X R v I H R p c G 8 u e 0 R J U E V O R E V O V E U s M H 0 m c X V v d D s s J n F 1 b 3 Q 7 U 2 V j d G l v b j E v Q U 5 B R 1 J B R k l D Q V 9 E S V A v T W 9 k a W Z p Y 2 F 0 b y B 0 a X B v L n t U U E 8 g U y 9 O L D F 9 J n F 1 b 3 Q 7 L C Z x d W 9 0 O 1 N l Y 3 R p b 2 4 x L 0 F O Q U d S Q U Z J Q 0 F f R E l Q L 0 1 v Z G l m a W N h d G 8 g d G l w b y 5 7 Q V J F Q S B E S S B S S U Y s M n 0 m c X V v d D s s J n F 1 b 3 Q 7 U 2 V j d G l v b j E v Q U 5 B R 1 J B R k l D Q V 9 E S V A v T W 9 k a W Z p Y 2 F 0 b y B 0 a X B v L n t D Q V R F R 0 9 S S U E s M 3 0 m c X V v d D s s J n F 1 b 3 Q 7 U 2 V j d G l v b j E v Q U 5 B R 1 J B R k l D Q V 9 E S V A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U E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2 L j U w N j g 5 M D h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d m N 2 F m O T U t N m I 3 M i 0 0 Y T k 3 L W I y Z D Y t Y 2 J j Z j Y 0 O D F i Z W E 2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T y 9 N b 2 R p Z m l j Y X R v I H R p c G 8 u e 0 R J U E V O R E V O V E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F B P L 0 1 v Z G l m a W N h d G 8 g d G l w b y 5 7 R E l Q R U 5 E R U 5 U R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J V R E d F V F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5 L j I x M z U 4 M z V a I i 8 + P E V u d H J 5 I F R 5 c G U 9 I k Z p b G x D b 2 x 1 b W 5 U e X B l c y I g V m F s d W U 9 I n N C Z 1 l H Q m d V P S I v P j x F b n R y e S B U e X B l P S J G a W x s Q 2 9 s d W 1 u T m F t Z X M i I F Z h b H V l P S J z W y Z x d W 9 0 O 0 R J U E V O R E V O V E U m c X V v d D s s J n F 1 b 3 Q 7 V F B P I F M v T i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m E 4 Z T A 0 N S 1 k Z T Y 1 L T Q 4 N T g t Y T g z O S 0 z Y m E 4 O W J j Y W I 1 M D k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V E R 0 V U X 0 R J U C 9 N b 2 R p Z m l j Y X R v I H R p c G 8 u e 0 R J U E V O R E V O V E U s M H 0 m c X V v d D s s J n F 1 b 3 Q 7 U 2 V j d G l v b j E v Q l V E R 0 V U X 0 R J U C 9 N b 2 R p Z m l j Y X R v I H R p c G 8 u e 1 R Q T y B T L 0 4 s M X 0 m c X V v d D s s J n F 1 b 3 Q 7 U 2 V j d G l v b j E v Q l V E R 0 V U X 0 R J U C 9 N b 2 R p Z m l j Y X R v I H R p c G 8 u e 0 F S R U E g R E k g U k l G L D J 9 J n F 1 b 3 Q 7 L C Z x d W 9 0 O 1 N l Y 3 R p b 2 4 x L 0 J V R E d F V F 9 E S V A v T W 9 k a W Z p Y 2 F 0 b y B 0 a X B v L n t D Q V R F R 0 9 S S U E s M 3 0 m c X V v d D s s J n F 1 b 3 Q 7 U 2 V j d G l v b j E v Q l V E R 0 V U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V U R H R V R f R E l Q L 0 1 v Z G l m a W N h d G 8 g d G l w b y 5 7 R E l Q R U 5 E R U 5 U R S w w f S Z x d W 9 0 O y w m c X V v d D t T Z W N 0 a W 9 u M S 9 C V U R H R V R f R E l Q L 0 1 v Z G l m a W N h d G 8 g d G l w b y 5 7 V F B P I F M v T i w x f S Z x d W 9 0 O y w m c X V v d D t T Z W N 0 a W 9 u M S 9 C V U R H R V R f R E l Q L 0 1 v Z G l m a W N h d G 8 g d G l w b y 5 7 Q V J F Q S B E S S B S S U Y s M n 0 m c X V v d D s s J n F 1 b 3 Q 7 U 2 V j d G l v b j E v Q l V E R 0 V U X 0 R J U C 9 N b 2 R p Z m l j Y X R v I H R p c G 8 u e 0 N B V E V H T 1 J J Q S w z f S Z x d W 9 0 O y w m c X V v d D t T Z W N 0 a W 9 u M S 9 C V U R H R V R f R E l Q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E w O j E y O j A 0 L j E 4 N T E 1 N T J a I i 8 + P E V u d H J 5 I F R 5 c G U 9 I k Z p b G x D b 2 x 1 b W 5 U e X B l c y I g V m F s d W U 9 I n N C Z 1 l H Q l E 9 P S I v P j x F b n R y e S B U e X B l P S J G a W x s Q 2 9 s d W 1 u T m F t Z X M i I F Z h b H V l P S J z W y Z x d W 9 0 O 0 R J U E V O R E V O V E U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I C g y K S 9 N b 2 R p Z m l j Y X R v I H R p c G 8 u e 0 R J U E V O R E V O V E U s M H 0 m c X V v d D s s J n F 1 b 3 Q 7 U 2 V j d G l v b j E v Q U 5 B R 1 J B R k l D Q V 9 E S V A g K D I p L 0 1 v Z G l m a W N h d G 8 g d G l w b y 5 7 Q V J F Q S B E S S B S S U Y s M n 0 m c X V v d D s s J n F 1 b 3 Q 7 U 2 V j d G l v b j E v Q U 5 B R 1 J B R k l D Q V 9 E S V A g K D I p L 0 1 v Z G l m a W N h d G 8 g d G l w b y 5 7 Q 0 F U R U d P U k l B L D N 9 J n F 1 b 3 Q 7 L C Z x d W 9 0 O 1 N l Y 3 R p b 2 4 x L 0 F O Q U d S Q U Z J Q 0 F f R E l Q I C g y K S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k F H U k F G S U N B X 0 R J U C A o M i k v T W 9 k a W Z p Y 2 F 0 b y B 0 a X B v L n t E S V B F T k R F T l R F L D B 9 J n F 1 b 3 Q 7 L C Z x d W 9 0 O 1 N l Y 3 R p b 2 4 x L 0 F O Q U d S Q U Z J Q 0 F f R E l Q I C g y K S 9 N b 2 R p Z m l j Y X R v I H R p c G 8 u e 0 F S R U E g R E k g U k l G L D J 9 J n F 1 b 3 Q 7 L C Z x d W 9 0 O 1 N l Y 3 R p b 2 4 x L 0 F O Q U d S Q U Z J Q 0 F f R E l Q I C g y K S 9 N b 2 R p Z m l j Y X R v I H R p c G 8 u e 0 N B V E V H T 1 J J Q S w z f S Z x d W 9 0 O y w m c X V v d D t T Z W N 0 a W 9 u M S 9 B T k F H U k F G S U N B X 0 R J U C A o M i k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R U x F W k l P T k F f R E l Q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U m l t b 3 N z Z S U y M G N v b G 9 u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P T l 9 U U E 8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T 0 5 f V F B P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l V E R 0 V U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S a W 1 v c 3 N l J T I w Y 2 9 s b 2 5 u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/ r t W a i D B 0 + T 7 9 0 i E P a W 4 A A A A A A C A A A A A A A D Z g A A w A A A A B A A A A C Y Z R E 5 2 A W z 4 w g f C v D 3 u k O z A A A A A A S A A A C g A A A A E A A A A L r I 0 c x 9 B n k X S Y Q T h w d 7 3 9 p Q A A A A m L U 3 9 J z P u I + W V O l 7 f 4 Q Z Z K 8 r 8 c U M y g f Q T b W T X u Y 6 T H f q m 1 E p s / M S o m W C / M w j S r L 5 F m d b E M D y h L U N N i 8 R o o A Y B y 5 t 5 Z 2 9 u x N e p f A r z x Z Y F K 8 U A A A A H h 0 N F g T n 3 Z o / Z O c 2 v z n v z E / r g E c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92DC8-39D0-4F13-AE35-ABEF9F17E3A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2AB841-2A74-4563-A956-B02BBC215F2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BB619B0-045B-41FA-B1B0-0763F05F8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B12524-D286-4678-9B99-52812D17B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PerformanceOrganizzativa</vt:lpstr>
      <vt:lpstr>Anagrafiche</vt:lpstr>
      <vt:lpstr>PerformanceOrganizzativa!perfor_organizzativa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a.alonzo</dc:creator>
  <cp:keywords/>
  <dc:description/>
  <cp:lastModifiedBy>Adriana Alonzo</cp:lastModifiedBy>
  <cp:revision/>
  <dcterms:created xsi:type="dcterms:W3CDTF">2022-02-18T10:11:05Z</dcterms:created>
  <dcterms:modified xsi:type="dcterms:W3CDTF">2022-07-11T17:40:16Z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